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kozina\Desktop\JURA\JAVNA NABAVA JURA\Općina Šandrovac\Solarne elektrane\"/>
    </mc:Choice>
  </mc:AlternateContent>
  <xr:revisionPtr revIDLastSave="0" documentId="13_ncr:1_{E0C2DE1D-6AF7-4E55-B8C0-DBE64E040085}" xr6:coauthVersionLast="47" xr6:coauthVersionMax="47" xr10:uidLastSave="{00000000-0000-0000-0000-000000000000}"/>
  <bookViews>
    <workbookView xWindow="-28920" yWindow="330" windowWidth="13515" windowHeight="15120" xr2:uid="{00000000-000D-0000-FFFF-FFFF00000000}"/>
  </bookViews>
  <sheets>
    <sheet name="VRTIC" sheetId="1" r:id="rId1"/>
    <sheet name="OPĆINA" sheetId="3" r:id="rId2"/>
    <sheet name="DOM ZA STARIJE" sheetId="4" r:id="rId3"/>
    <sheet name="REKAPITULACIJA" sheetId="5" r:id="rId4"/>
  </sheets>
  <definedNames>
    <definedName name="_xlnm.Print_Area" localSheetId="3">REKAPITULACIJA!$A$1:$J$20</definedName>
    <definedName name="_xlnm.Print_Area" localSheetId="0">VRTIC!$A$1:$F$34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4" l="1"/>
  <c r="F36" i="4"/>
  <c r="F33" i="4"/>
  <c r="F30" i="4"/>
  <c r="F28" i="4"/>
  <c r="F27" i="4"/>
  <c r="F26" i="4"/>
  <c r="F23" i="4"/>
  <c r="F22" i="4"/>
  <c r="F21" i="4"/>
  <c r="F19" i="4"/>
  <c r="F15" i="4"/>
  <c r="F14" i="4"/>
  <c r="F13" i="4"/>
  <c r="F12" i="4"/>
  <c r="F11" i="4"/>
  <c r="F10" i="4"/>
  <c r="F9" i="4"/>
  <c r="F6" i="4"/>
  <c r="F3" i="4"/>
  <c r="F33" i="3"/>
  <c r="F32" i="3"/>
  <c r="F29" i="3"/>
  <c r="F28" i="3"/>
  <c r="F27" i="3"/>
  <c r="F24" i="3"/>
  <c r="F23" i="3"/>
  <c r="F22" i="3"/>
  <c r="F20" i="3"/>
  <c r="F16" i="3"/>
  <c r="F15" i="3"/>
  <c r="F14" i="3"/>
  <c r="F13" i="3"/>
  <c r="F12" i="3"/>
  <c r="F11" i="3"/>
  <c r="F10" i="3"/>
  <c r="F9" i="3"/>
  <c r="F6" i="3"/>
  <c r="F3" i="3"/>
  <c r="F33" i="1"/>
  <c r="F32" i="1"/>
  <c r="F29" i="1"/>
  <c r="F28" i="1"/>
  <c r="F27" i="1"/>
  <c r="F24" i="1"/>
  <c r="F23" i="1"/>
  <c r="F22" i="1"/>
  <c r="F20" i="1"/>
  <c r="F16" i="1"/>
  <c r="F15" i="1"/>
  <c r="F14" i="1"/>
  <c r="F13" i="1"/>
  <c r="F12" i="1"/>
  <c r="F11" i="1"/>
  <c r="F10" i="1"/>
  <c r="F9" i="1"/>
  <c r="F6" i="1"/>
  <c r="F3" i="1"/>
  <c r="C10" i="5"/>
  <c r="B10" i="5"/>
  <c r="C9" i="5"/>
  <c r="B9" i="5"/>
  <c r="C8" i="5"/>
  <c r="B8" i="5"/>
  <c r="F38" i="4" l="1"/>
  <c r="I10" i="5" s="1"/>
  <c r="F34" i="3"/>
  <c r="I9" i="5" s="1"/>
  <c r="F34" i="1" l="1"/>
  <c r="I8" i="5" s="1"/>
  <c r="I11" i="5" s="1"/>
</calcChain>
</file>

<file path=xl/sharedStrings.xml><?xml version="1.0" encoding="utf-8"?>
<sst xmlns="http://schemas.openxmlformats.org/spreadsheetml/2006/main" count="194" uniqueCount="62">
  <si>
    <t>R.br.</t>
  </si>
  <si>
    <t>Jedinica</t>
  </si>
  <si>
    <t>Količina</t>
  </si>
  <si>
    <t>1.</t>
  </si>
  <si>
    <t>kom</t>
  </si>
  <si>
    <t xml:space="preserve"> - sitni spojni i montažni materijal</t>
  </si>
  <si>
    <t>kompl</t>
  </si>
  <si>
    <t>3.</t>
  </si>
  <si>
    <t>2.</t>
  </si>
  <si>
    <t xml:space="preserve"> - DC spojna kutija za FN sustave</t>
  </si>
  <si>
    <t>4.</t>
  </si>
  <si>
    <t>m</t>
  </si>
  <si>
    <t>- FN kabel 4mm²</t>
  </si>
  <si>
    <t>5.</t>
  </si>
  <si>
    <t>kpl</t>
  </si>
  <si>
    <t>6.</t>
  </si>
  <si>
    <t>UKUPNO bez PDV-a:</t>
  </si>
  <si>
    <t xml:space="preserve"> - rastavna sklopka 3p, 32A, cilindricne patrone 32A gG</t>
  </si>
  <si>
    <t xml:space="preserve"> - tipkalo za nužni isklop, 1xNO</t>
  </si>
  <si>
    <t>Dobava i montaža RO-FN za fotonaponski sustav građevine. Ugrađuje se unutar građevine na poziciju prema crtežima.</t>
  </si>
  <si>
    <t>Dobava, montaža i spajanje električnih kabela i vodiča između razvodnih ormara, te spajanje istih sa opremom</t>
  </si>
  <si>
    <t xml:space="preserve"> - metalni ormar nadžbukni, 400x400x230 mm</t>
  </si>
  <si>
    <t xml:space="preserve"> - katodni odvodnik prenapona, 4p, klasa B/C, 12,5kA</t>
  </si>
  <si>
    <t xml:space="preserve"> - zaštitni prekidač C6A, 1p</t>
  </si>
  <si>
    <t>Dobava i montaža fotonaponskog sustava. U stavku uključena modularna oprema: FN moduli, izmjenjivački blok i DC spojna kutija.</t>
  </si>
  <si>
    <t>J.cijena [€]</t>
  </si>
  <si>
    <t>Cijena [€]</t>
  </si>
  <si>
    <t>Naziv</t>
  </si>
  <si>
    <t>Dogradnja glavnog razvodnog ormara +RO sa zaštitnim uređajem za FN sustav</t>
  </si>
  <si>
    <t xml:space="preserve"> - mjerenje i izrada izvješća za električnu instalaciju</t>
  </si>
  <si>
    <t xml:space="preserve"> - izvedbeni projekt</t>
  </si>
  <si>
    <t>Inženjering gradilišta i izrada dokumentacije za potrebe ishođenja potvrde za trajni pogon.</t>
  </si>
  <si>
    <t xml:space="preserve"> - PP00-Y 5x10 mm²</t>
  </si>
  <si>
    <t>A</t>
  </si>
  <si>
    <t>DJEČJI VRTIĆ ŠANDROVAC</t>
  </si>
  <si>
    <t>B</t>
  </si>
  <si>
    <t>DOM ZA STARIJE I NEMOĆNE ŠANDROVAC</t>
  </si>
  <si>
    <t>C</t>
  </si>
  <si>
    <t>OPĆINA ŠANDROVAC</t>
  </si>
  <si>
    <t>Pomoćni radovi na izvedbi priključka Građevine sa sunčanom elektranom. U stavku je uključena provedba priključenja prema distributeru električne energije sa svim obavezama koje proizlaze iz važeće Elektroenergetske suglasnosti.</t>
  </si>
  <si>
    <t xml:space="preserve"> - automatska nadstrujna sklopka, C, 32A, 3p</t>
  </si>
  <si>
    <t xml:space="preserve"> - zaštitni prekidač 40A, 4p, sa okidačem za isklop 230V</t>
  </si>
  <si>
    <t xml:space="preserve"> - zaštitna sklopka ZUDS, 40/0,03/4p</t>
  </si>
  <si>
    <t xml:space="preserve">NUDI SE: </t>
  </si>
  <si>
    <r>
      <t xml:space="preserve"> - fotonaponski modul minimalnih karakteristika:
snaga modula 440W peak ili više
tolerancija na nazivnu snagu 5W
korisnost: minimalno 21%
tehnologija ćelija monokristal
dimenzije: 1800x1150x35mm max.
težina: 22</t>
    </r>
    <r>
      <rPr>
        <sz val="10"/>
        <color theme="1"/>
        <rFont val="Aptos Narrow"/>
        <family val="2"/>
      </rPr>
      <t>±</t>
    </r>
    <r>
      <rPr>
        <sz val="10"/>
        <color theme="1"/>
        <rFont val="Calibri"/>
        <family val="2"/>
      </rPr>
      <t>1 kg</t>
    </r>
  </si>
  <si>
    <t xml:space="preserve"> - smartmeter, direktno mjerenje</t>
  </si>
  <si>
    <r>
      <t xml:space="preserve"> - izmjenjivač minimalnih karakteristika:
izlazna snaga 10kW / 3L+N
mehanička zaštita IP66
radna temperatura minimalno -25</t>
    </r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</rPr>
      <t xml:space="preserve">C - +60°C
</t>
    </r>
    <r>
      <rPr>
        <sz val="10"/>
        <color theme="1"/>
        <rFont val="Calibri"/>
        <family val="2"/>
        <scheme val="minor"/>
      </rPr>
      <t>integrirani Wi-Fi/LAN, webserver/datamanager</t>
    </r>
  </si>
  <si>
    <r>
      <t xml:space="preserve"> - izmjenjivač minimalnih karakteristika:
izlazna snaga 20kW / 3L+N
mehanička zaštita IP66
radna temperatura minimalno -25</t>
    </r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</rPr>
      <t xml:space="preserve">C - +60°C
</t>
    </r>
    <r>
      <rPr>
        <sz val="10"/>
        <color theme="1"/>
        <rFont val="Calibri"/>
        <family val="2"/>
        <scheme val="minor"/>
      </rPr>
      <t>integrirani Wi-Fi/LAN, webserver/datamanager</t>
    </r>
  </si>
  <si>
    <t xml:space="preserve"> - automatska nadstrujna sklopka, C, 80A, 3p</t>
  </si>
  <si>
    <t xml:space="preserve"> - zaštitni kombinirani prekidač i sklopka ZUDS, 100A, 0,01-1A diferencijalne struje, podesivo, sa okidačem 230V</t>
  </si>
  <si>
    <t xml:space="preserve"> - metalni ormar nadžbukni, 600x400x230 mm</t>
  </si>
  <si>
    <r>
      <t xml:space="preserve"> - izmjenjivač minimalnih karakteristika:
izlazna snaga 50kW / 3L+N
mehanička zaštita IP66
radna temperatura minimalno -25</t>
    </r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</rPr>
      <t xml:space="preserve">C - +60°C
</t>
    </r>
    <r>
      <rPr>
        <sz val="10"/>
        <color theme="1"/>
        <rFont val="Calibri"/>
        <family val="2"/>
        <scheme val="minor"/>
      </rPr>
      <t>integrirani Wi-Fi/LAN, webserver/datamanager</t>
    </r>
  </si>
  <si>
    <t xml:space="preserve"> - FG16OR16 5x35 mm²</t>
  </si>
  <si>
    <t>Nosiva konstrukcija za montažu sunčane elektrane na pod, tipski stol za FN module minimalne površine za 20 modula. Dobava i ugradnja konstrukcije, sa svim potrebnim sitnim spojnim i montažnim materijalom. Konstrukcija se ugrađuje prema uputama proizvođača.</t>
  </si>
  <si>
    <t xml:space="preserve"> - smartmeter, indirektno mjerenje, 3 x SMT 150A/5A</t>
  </si>
  <si>
    <t>Montažerski radovi na postavljanju konstrukcije, FN modula, šina za FN module i električno spajanje opreme SE elektrane</t>
  </si>
  <si>
    <t>7.</t>
  </si>
  <si>
    <t>8.</t>
  </si>
  <si>
    <t>UKUPNO:</t>
  </si>
  <si>
    <t>Cijene su izražene bez PDV-a.</t>
  </si>
  <si>
    <t>PDV se obračunava po važećim zakonima i propisima u trenutku izdavanja računa.</t>
  </si>
  <si>
    <t>REKAPITULACIJA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</si>
</sst>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ptos Narrow"/>
      <family val="2"/>
    </font>
    <font>
      <sz val="10"/>
      <color theme="1"/>
      <name val="Calibri"/>
      <family val="2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4" fillId="0" borderId="4" xfId="0" applyFont="1" applyBorder="1"/>
    <xf numFmtId="4" fontId="4" fillId="0" borderId="5" xfId="0" applyNumberFormat="1" applyFont="1" applyBorder="1"/>
    <xf numFmtId="4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wrapText="1"/>
    </xf>
    <xf numFmtId="164" fontId="1" fillId="0" borderId="3" xfId="0" applyNumberFormat="1" applyFont="1" applyBorder="1"/>
    <xf numFmtId="0" fontId="3" fillId="0" borderId="0" xfId="0" applyFont="1" applyAlignment="1">
      <alignment horizontal="left"/>
    </xf>
    <xf numFmtId="164" fontId="1" fillId="0" borderId="0" xfId="0" applyNumberFormat="1" applyFont="1"/>
    <xf numFmtId="0" fontId="0" fillId="0" borderId="1" xfId="0" applyBorder="1"/>
    <xf numFmtId="164" fontId="1" fillId="0" borderId="1" xfId="0" applyNumberFormat="1" applyFont="1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="120" zoomScaleNormal="120" zoomScaleSheetLayoutView="130" workbookViewId="0">
      <selection activeCell="B3" sqref="B3"/>
    </sheetView>
  </sheetViews>
  <sheetFormatPr defaultRowHeight="14.4" x14ac:dyDescent="0.3"/>
  <cols>
    <col min="1" max="1" width="4" customWidth="1"/>
    <col min="2" max="2" width="48.88671875" style="1" customWidth="1"/>
    <col min="3" max="3" width="7.109375" style="1" customWidth="1"/>
    <col min="4" max="4" width="7.33203125" style="1" customWidth="1"/>
    <col min="5" max="5" width="9.6640625" style="3" customWidth="1"/>
    <col min="6" max="6" width="10.109375" style="3" customWidth="1"/>
  </cols>
  <sheetData>
    <row r="1" spans="1:8" ht="18" x14ac:dyDescent="0.35">
      <c r="A1" s="4" t="s">
        <v>33</v>
      </c>
      <c r="B1" s="18" t="s">
        <v>34</v>
      </c>
      <c r="D1" s="2"/>
    </row>
    <row r="2" spans="1:8" x14ac:dyDescent="0.3">
      <c r="A2" s="5" t="s">
        <v>0</v>
      </c>
      <c r="B2" s="6" t="s">
        <v>27</v>
      </c>
      <c r="C2" s="5" t="s">
        <v>1</v>
      </c>
      <c r="D2" s="5" t="s">
        <v>2</v>
      </c>
      <c r="E2" s="7" t="s">
        <v>25</v>
      </c>
      <c r="F2" s="7" t="s">
        <v>26</v>
      </c>
    </row>
    <row r="3" spans="1:8" ht="54.9" customHeight="1" x14ac:dyDescent="0.3">
      <c r="A3" s="12" t="s">
        <v>3</v>
      </c>
      <c r="B3" s="11" t="s">
        <v>39</v>
      </c>
      <c r="C3" s="13" t="s">
        <v>14</v>
      </c>
      <c r="D3" s="1">
        <v>1</v>
      </c>
      <c r="F3" s="3">
        <f>D3*E3</f>
        <v>0</v>
      </c>
    </row>
    <row r="4" spans="1:8" x14ac:dyDescent="0.3">
      <c r="A4" s="1"/>
      <c r="B4" s="13"/>
      <c r="C4" s="13"/>
    </row>
    <row r="5" spans="1:8" ht="27.6" x14ac:dyDescent="0.3">
      <c r="A5" s="12" t="s">
        <v>8</v>
      </c>
      <c r="B5" s="11" t="s">
        <v>28</v>
      </c>
      <c r="C5" s="13"/>
    </row>
    <row r="6" spans="1:8" x14ac:dyDescent="0.3">
      <c r="B6" s="1" t="s">
        <v>40</v>
      </c>
      <c r="C6" s="13" t="s">
        <v>4</v>
      </c>
      <c r="D6" s="1">
        <v>1</v>
      </c>
      <c r="F6" s="3">
        <f>D6*E6</f>
        <v>0</v>
      </c>
      <c r="H6" s="10"/>
    </row>
    <row r="7" spans="1:8" x14ac:dyDescent="0.3">
      <c r="C7" s="13"/>
    </row>
    <row r="8" spans="1:8" ht="27.6" x14ac:dyDescent="0.3">
      <c r="A8" s="12" t="s">
        <v>7</v>
      </c>
      <c r="B8" s="11" t="s">
        <v>19</v>
      </c>
      <c r="C8" s="13"/>
    </row>
    <row r="9" spans="1:8" x14ac:dyDescent="0.3">
      <c r="A9" s="12"/>
      <c r="B9" s="1" t="s">
        <v>21</v>
      </c>
      <c r="C9" s="13" t="s">
        <v>4</v>
      </c>
      <c r="D9" s="1">
        <v>1</v>
      </c>
      <c r="F9" s="3">
        <f t="shared" ref="F9:F16" si="0">D9*E9</f>
        <v>0</v>
      </c>
    </row>
    <row r="10" spans="1:8" x14ac:dyDescent="0.3">
      <c r="A10" s="12"/>
      <c r="B10" s="11" t="s">
        <v>41</v>
      </c>
      <c r="C10" s="13" t="s">
        <v>4</v>
      </c>
      <c r="D10" s="1">
        <v>1</v>
      </c>
      <c r="F10" s="3">
        <f t="shared" si="0"/>
        <v>0</v>
      </c>
    </row>
    <row r="11" spans="1:8" x14ac:dyDescent="0.3">
      <c r="A11" s="12"/>
      <c r="B11" s="11" t="s">
        <v>42</v>
      </c>
      <c r="C11" s="13" t="s">
        <v>4</v>
      </c>
      <c r="D11" s="1">
        <v>1</v>
      </c>
      <c r="F11" s="3">
        <f t="shared" si="0"/>
        <v>0</v>
      </c>
    </row>
    <row r="12" spans="1:8" x14ac:dyDescent="0.3">
      <c r="A12" s="12"/>
      <c r="B12" s="1" t="s">
        <v>17</v>
      </c>
      <c r="C12" s="13" t="s">
        <v>4</v>
      </c>
      <c r="D12" s="1">
        <v>1</v>
      </c>
      <c r="F12" s="3">
        <f t="shared" si="0"/>
        <v>0</v>
      </c>
    </row>
    <row r="13" spans="1:8" x14ac:dyDescent="0.3">
      <c r="A13" s="12"/>
      <c r="B13" s="1" t="s">
        <v>22</v>
      </c>
      <c r="C13" s="13" t="s">
        <v>4</v>
      </c>
      <c r="D13" s="1">
        <v>1</v>
      </c>
      <c r="F13" s="3">
        <f t="shared" si="0"/>
        <v>0</v>
      </c>
    </row>
    <row r="14" spans="1:8" x14ac:dyDescent="0.3">
      <c r="A14" s="12"/>
      <c r="B14" s="1" t="s">
        <v>23</v>
      </c>
      <c r="C14" s="13" t="s">
        <v>4</v>
      </c>
      <c r="D14" s="1">
        <v>1</v>
      </c>
      <c r="F14" s="3">
        <f t="shared" si="0"/>
        <v>0</v>
      </c>
    </row>
    <row r="15" spans="1:8" x14ac:dyDescent="0.3">
      <c r="A15" s="12"/>
      <c r="B15" s="1" t="s">
        <v>18</v>
      </c>
      <c r="C15" s="13" t="s">
        <v>4</v>
      </c>
      <c r="D15" s="1">
        <v>1</v>
      </c>
      <c r="F15" s="3">
        <f t="shared" si="0"/>
        <v>0</v>
      </c>
    </row>
    <row r="16" spans="1:8" x14ac:dyDescent="0.3">
      <c r="A16" s="12"/>
      <c r="B16" s="1" t="s">
        <v>5</v>
      </c>
      <c r="C16" s="13" t="s">
        <v>6</v>
      </c>
      <c r="D16" s="1">
        <v>1</v>
      </c>
      <c r="F16" s="3">
        <f t="shared" si="0"/>
        <v>0</v>
      </c>
      <c r="G16" s="10"/>
      <c r="H16" s="10"/>
    </row>
    <row r="17" spans="1:8" x14ac:dyDescent="0.3">
      <c r="A17" s="12"/>
      <c r="C17" s="13"/>
    </row>
    <row r="18" spans="1:8" ht="41.4" x14ac:dyDescent="0.3">
      <c r="A18" s="12" t="s">
        <v>10</v>
      </c>
      <c r="B18" s="11" t="s">
        <v>24</v>
      </c>
      <c r="C18" s="13"/>
    </row>
    <row r="19" spans="1:8" ht="96.6" x14ac:dyDescent="0.3">
      <c r="A19" s="12"/>
      <c r="B19" s="11" t="s">
        <v>44</v>
      </c>
    </row>
    <row r="20" spans="1:8" ht="15" customHeight="1" x14ac:dyDescent="0.3">
      <c r="A20" s="12"/>
      <c r="B20" s="11" t="s">
        <v>43</v>
      </c>
      <c r="C20" s="13" t="s">
        <v>4</v>
      </c>
      <c r="D20" s="1">
        <v>26</v>
      </c>
      <c r="F20" s="3">
        <f>D20*E20</f>
        <v>0</v>
      </c>
      <c r="H20" s="10"/>
    </row>
    <row r="21" spans="1:8" ht="69" x14ac:dyDescent="0.3">
      <c r="A21" s="12"/>
      <c r="B21" s="11" t="s">
        <v>46</v>
      </c>
    </row>
    <row r="22" spans="1:8" ht="15" customHeight="1" x14ac:dyDescent="0.3">
      <c r="A22" s="12"/>
      <c r="B22" s="11" t="s">
        <v>43</v>
      </c>
      <c r="C22" s="13" t="s">
        <v>4</v>
      </c>
      <c r="D22" s="1">
        <v>1</v>
      </c>
      <c r="F22" s="3">
        <f t="shared" ref="F22:F24" si="1">D22*E22</f>
        <v>0</v>
      </c>
      <c r="H22" s="10"/>
    </row>
    <row r="23" spans="1:8" ht="15" customHeight="1" x14ac:dyDescent="0.3">
      <c r="A23" s="12"/>
      <c r="B23" s="11" t="s">
        <v>45</v>
      </c>
      <c r="C23" s="13" t="s">
        <v>4</v>
      </c>
      <c r="D23" s="1">
        <v>1</v>
      </c>
      <c r="F23" s="3">
        <f t="shared" si="1"/>
        <v>0</v>
      </c>
      <c r="H23" s="10"/>
    </row>
    <row r="24" spans="1:8" x14ac:dyDescent="0.3">
      <c r="A24" s="12"/>
      <c r="B24" s="1" t="s">
        <v>9</v>
      </c>
      <c r="C24" s="13" t="s">
        <v>4</v>
      </c>
      <c r="D24" s="1">
        <v>1</v>
      </c>
      <c r="F24" s="3">
        <f t="shared" si="1"/>
        <v>0</v>
      </c>
      <c r="H24" s="10"/>
    </row>
    <row r="25" spans="1:8" x14ac:dyDescent="0.3">
      <c r="A25" s="12"/>
      <c r="C25" s="13"/>
      <c r="H25" s="10"/>
    </row>
    <row r="26" spans="1:8" ht="27.6" x14ac:dyDescent="0.3">
      <c r="A26" s="12" t="s">
        <v>13</v>
      </c>
      <c r="B26" s="11" t="s">
        <v>20</v>
      </c>
      <c r="C26" s="13"/>
    </row>
    <row r="27" spans="1:8" x14ac:dyDescent="0.3">
      <c r="A27" s="12"/>
      <c r="B27" s="11" t="s">
        <v>32</v>
      </c>
      <c r="C27" s="13" t="s">
        <v>11</v>
      </c>
      <c r="D27" s="1">
        <v>10</v>
      </c>
      <c r="F27" s="3">
        <f t="shared" ref="F27:F29" si="2">D27*E27</f>
        <v>0</v>
      </c>
    </row>
    <row r="28" spans="1:8" x14ac:dyDescent="0.3">
      <c r="A28" s="12"/>
      <c r="B28" s="11" t="s">
        <v>12</v>
      </c>
      <c r="C28" s="13" t="s">
        <v>11</v>
      </c>
      <c r="D28" s="1">
        <v>50</v>
      </c>
      <c r="F28" s="3">
        <f t="shared" si="2"/>
        <v>0</v>
      </c>
    </row>
    <row r="29" spans="1:8" x14ac:dyDescent="0.3">
      <c r="A29" s="12"/>
      <c r="B29" s="11" t="s">
        <v>5</v>
      </c>
      <c r="C29" s="13" t="s">
        <v>14</v>
      </c>
      <c r="D29" s="1">
        <v>1</v>
      </c>
      <c r="F29" s="3">
        <f t="shared" si="2"/>
        <v>0</v>
      </c>
    </row>
    <row r="30" spans="1:8" x14ac:dyDescent="0.3">
      <c r="A30" s="12"/>
      <c r="C30" s="13"/>
    </row>
    <row r="31" spans="1:8" ht="27.6" x14ac:dyDescent="0.3">
      <c r="A31" s="12" t="s">
        <v>15</v>
      </c>
      <c r="B31" s="11" t="s">
        <v>31</v>
      </c>
      <c r="C31" s="13"/>
    </row>
    <row r="32" spans="1:8" x14ac:dyDescent="0.3">
      <c r="A32" s="12"/>
      <c r="B32" s="1" t="s">
        <v>29</v>
      </c>
      <c r="C32" s="13" t="s">
        <v>14</v>
      </c>
      <c r="D32" s="1">
        <v>1</v>
      </c>
      <c r="F32" s="3">
        <f>D32*E32</f>
        <v>0</v>
      </c>
    </row>
    <row r="33" spans="1:6" ht="15" thickBot="1" x14ac:dyDescent="0.35">
      <c r="A33" s="15"/>
      <c r="B33" s="16" t="s">
        <v>30</v>
      </c>
      <c r="C33" s="14" t="s">
        <v>14</v>
      </c>
      <c r="D33" s="1">
        <v>1</v>
      </c>
      <c r="F33" s="3">
        <f>D33*E33</f>
        <v>0</v>
      </c>
    </row>
    <row r="34" spans="1:6" ht="15" thickBot="1" x14ac:dyDescent="0.35">
      <c r="D34" s="8" t="s">
        <v>16</v>
      </c>
      <c r="E34" s="9"/>
      <c r="F34" s="17">
        <f>SUM(F6:F33)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FDC2-302B-4CA9-B8F7-2553E588C707}">
  <dimension ref="A1:F34"/>
  <sheetViews>
    <sheetView zoomScaleNormal="100" zoomScaleSheetLayoutView="120" workbookViewId="0">
      <selection activeCell="B19" sqref="B19"/>
    </sheetView>
  </sheetViews>
  <sheetFormatPr defaultRowHeight="14.4" x14ac:dyDescent="0.3"/>
  <cols>
    <col min="1" max="1" width="4" customWidth="1"/>
    <col min="2" max="2" width="48.88671875" style="1" customWidth="1"/>
    <col min="3" max="3" width="7.109375" style="1" customWidth="1"/>
    <col min="4" max="4" width="7.33203125" style="1" customWidth="1"/>
    <col min="5" max="5" width="9.6640625" style="3" customWidth="1"/>
    <col min="6" max="6" width="10.109375" style="3" customWidth="1"/>
  </cols>
  <sheetData>
    <row r="1" spans="1:6" ht="18" x14ac:dyDescent="0.35">
      <c r="A1" s="4" t="s">
        <v>35</v>
      </c>
      <c r="B1" s="18" t="s">
        <v>38</v>
      </c>
      <c r="D1" s="2"/>
    </row>
    <row r="2" spans="1:6" x14ac:dyDescent="0.3">
      <c r="A2" s="5" t="s">
        <v>0</v>
      </c>
      <c r="B2" s="6" t="s">
        <v>27</v>
      </c>
      <c r="C2" s="5" t="s">
        <v>1</v>
      </c>
      <c r="D2" s="5" t="s">
        <v>2</v>
      </c>
      <c r="E2" s="7" t="s">
        <v>25</v>
      </c>
      <c r="F2" s="7" t="s">
        <v>26</v>
      </c>
    </row>
    <row r="3" spans="1:6" ht="54.9" customHeight="1" x14ac:dyDescent="0.3">
      <c r="A3" s="12" t="s">
        <v>3</v>
      </c>
      <c r="B3" s="11" t="s">
        <v>39</v>
      </c>
      <c r="C3" s="13" t="s">
        <v>14</v>
      </c>
      <c r="D3" s="1">
        <v>1</v>
      </c>
      <c r="F3" s="3">
        <f>D3*E3</f>
        <v>0</v>
      </c>
    </row>
    <row r="4" spans="1:6" x14ac:dyDescent="0.3">
      <c r="A4" s="1"/>
      <c r="B4" s="13"/>
      <c r="C4" s="13"/>
    </row>
    <row r="5" spans="1:6" ht="27.6" x14ac:dyDescent="0.3">
      <c r="A5" s="12" t="s">
        <v>8</v>
      </c>
      <c r="B5" s="11" t="s">
        <v>28</v>
      </c>
      <c r="C5" s="13"/>
    </row>
    <row r="6" spans="1:6" x14ac:dyDescent="0.3">
      <c r="B6" s="1" t="s">
        <v>40</v>
      </c>
      <c r="C6" s="13" t="s">
        <v>4</v>
      </c>
      <c r="D6" s="1">
        <v>1</v>
      </c>
      <c r="F6" s="3">
        <f>D6*E6</f>
        <v>0</v>
      </c>
    </row>
    <row r="7" spans="1:6" x14ac:dyDescent="0.3">
      <c r="C7" s="13"/>
    </row>
    <row r="8" spans="1:6" ht="27.6" x14ac:dyDescent="0.3">
      <c r="A8" s="12" t="s">
        <v>7</v>
      </c>
      <c r="B8" s="11" t="s">
        <v>19</v>
      </c>
      <c r="C8" s="13"/>
    </row>
    <row r="9" spans="1:6" x14ac:dyDescent="0.3">
      <c r="A9" s="12"/>
      <c r="B9" s="1" t="s">
        <v>21</v>
      </c>
      <c r="C9" s="13" t="s">
        <v>4</v>
      </c>
      <c r="D9" s="1">
        <v>1</v>
      </c>
      <c r="F9" s="3">
        <f t="shared" ref="F9:F16" si="0">D9*E9</f>
        <v>0</v>
      </c>
    </row>
    <row r="10" spans="1:6" x14ac:dyDescent="0.3">
      <c r="A10" s="12"/>
      <c r="B10" s="11" t="s">
        <v>41</v>
      </c>
      <c r="C10" s="13" t="s">
        <v>4</v>
      </c>
      <c r="D10" s="1">
        <v>1</v>
      </c>
      <c r="F10" s="3">
        <f t="shared" si="0"/>
        <v>0</v>
      </c>
    </row>
    <row r="11" spans="1:6" x14ac:dyDescent="0.3">
      <c r="A11" s="12"/>
      <c r="B11" s="11" t="s">
        <v>42</v>
      </c>
      <c r="C11" s="13" t="s">
        <v>4</v>
      </c>
      <c r="D11" s="1">
        <v>1</v>
      </c>
      <c r="F11" s="3">
        <f t="shared" si="0"/>
        <v>0</v>
      </c>
    </row>
    <row r="12" spans="1:6" x14ac:dyDescent="0.3">
      <c r="A12" s="12"/>
      <c r="B12" s="1" t="s">
        <v>17</v>
      </c>
      <c r="C12" s="13" t="s">
        <v>4</v>
      </c>
      <c r="D12" s="1">
        <v>1</v>
      </c>
      <c r="F12" s="3">
        <f t="shared" si="0"/>
        <v>0</v>
      </c>
    </row>
    <row r="13" spans="1:6" x14ac:dyDescent="0.3">
      <c r="A13" s="12"/>
      <c r="B13" s="1" t="s">
        <v>22</v>
      </c>
      <c r="C13" s="13" t="s">
        <v>4</v>
      </c>
      <c r="D13" s="1">
        <v>1</v>
      </c>
      <c r="F13" s="3">
        <f t="shared" si="0"/>
        <v>0</v>
      </c>
    </row>
    <row r="14" spans="1:6" x14ac:dyDescent="0.3">
      <c r="A14" s="12"/>
      <c r="B14" s="1" t="s">
        <v>23</v>
      </c>
      <c r="C14" s="13" t="s">
        <v>4</v>
      </c>
      <c r="D14" s="1">
        <v>1</v>
      </c>
      <c r="F14" s="3">
        <f t="shared" si="0"/>
        <v>0</v>
      </c>
    </row>
    <row r="15" spans="1:6" x14ac:dyDescent="0.3">
      <c r="A15" s="12"/>
      <c r="B15" s="1" t="s">
        <v>18</v>
      </c>
      <c r="C15" s="13" t="s">
        <v>4</v>
      </c>
      <c r="D15" s="1">
        <v>1</v>
      </c>
      <c r="F15" s="3">
        <f t="shared" si="0"/>
        <v>0</v>
      </c>
    </row>
    <row r="16" spans="1:6" x14ac:dyDescent="0.3">
      <c r="A16" s="12"/>
      <c r="B16" s="1" t="s">
        <v>5</v>
      </c>
      <c r="C16" s="13" t="s">
        <v>6</v>
      </c>
      <c r="D16" s="1">
        <v>1</v>
      </c>
      <c r="F16" s="3">
        <f t="shared" si="0"/>
        <v>0</v>
      </c>
    </row>
    <row r="17" spans="1:6" x14ac:dyDescent="0.3">
      <c r="A17" s="12"/>
      <c r="C17" s="13"/>
    </row>
    <row r="18" spans="1:6" ht="41.4" x14ac:dyDescent="0.3">
      <c r="A18" s="12" t="s">
        <v>10</v>
      </c>
      <c r="B18" s="11" t="s">
        <v>24</v>
      </c>
      <c r="C18" s="13"/>
    </row>
    <row r="19" spans="1:6" ht="96.6" x14ac:dyDescent="0.3">
      <c r="A19" s="12"/>
      <c r="B19" s="11" t="s">
        <v>44</v>
      </c>
    </row>
    <row r="20" spans="1:6" x14ac:dyDescent="0.3">
      <c r="A20" s="12"/>
      <c r="B20" s="11" t="s">
        <v>43</v>
      </c>
      <c r="C20" s="13" t="s">
        <v>4</v>
      </c>
      <c r="D20" s="1">
        <v>44</v>
      </c>
      <c r="F20" s="3">
        <f>D20*E20</f>
        <v>0</v>
      </c>
    </row>
    <row r="21" spans="1:6" ht="69" x14ac:dyDescent="0.3">
      <c r="A21" s="12"/>
      <c r="B21" s="11" t="s">
        <v>47</v>
      </c>
    </row>
    <row r="22" spans="1:6" x14ac:dyDescent="0.3">
      <c r="A22" s="12"/>
      <c r="B22" s="11" t="s">
        <v>43</v>
      </c>
      <c r="C22" s="13" t="s">
        <v>4</v>
      </c>
      <c r="D22" s="1">
        <v>1</v>
      </c>
      <c r="F22" s="3">
        <f>D22*E22</f>
        <v>0</v>
      </c>
    </row>
    <row r="23" spans="1:6" x14ac:dyDescent="0.3">
      <c r="A23" s="12"/>
      <c r="B23" s="11" t="s">
        <v>45</v>
      </c>
      <c r="C23" s="13" t="s">
        <v>4</v>
      </c>
      <c r="D23" s="1">
        <v>1</v>
      </c>
      <c r="F23" s="3">
        <f>D23*E23</f>
        <v>0</v>
      </c>
    </row>
    <row r="24" spans="1:6" x14ac:dyDescent="0.3">
      <c r="A24" s="12"/>
      <c r="B24" s="1" t="s">
        <v>9</v>
      </c>
      <c r="C24" s="13" t="s">
        <v>4</v>
      </c>
      <c r="D24" s="1">
        <v>1</v>
      </c>
      <c r="F24" s="3">
        <f>D24*E24</f>
        <v>0</v>
      </c>
    </row>
    <row r="25" spans="1:6" x14ac:dyDescent="0.3">
      <c r="A25" s="12"/>
      <c r="C25" s="13"/>
    </row>
    <row r="26" spans="1:6" ht="27.6" x14ac:dyDescent="0.3">
      <c r="A26" s="12" t="s">
        <v>13</v>
      </c>
      <c r="B26" s="11" t="s">
        <v>20</v>
      </c>
      <c r="C26" s="13"/>
    </row>
    <row r="27" spans="1:6" x14ac:dyDescent="0.3">
      <c r="A27" s="12"/>
      <c r="B27" s="11" t="s">
        <v>32</v>
      </c>
      <c r="C27" s="13" t="s">
        <v>11</v>
      </c>
      <c r="D27" s="1">
        <v>15</v>
      </c>
      <c r="F27" s="3">
        <f>D27*E27</f>
        <v>0</v>
      </c>
    </row>
    <row r="28" spans="1:6" x14ac:dyDescent="0.3">
      <c r="A28" s="12"/>
      <c r="B28" s="11" t="s">
        <v>12</v>
      </c>
      <c r="C28" s="13" t="s">
        <v>11</v>
      </c>
      <c r="D28" s="1">
        <v>100</v>
      </c>
      <c r="F28" s="3">
        <f>D28*E28</f>
        <v>0</v>
      </c>
    </row>
    <row r="29" spans="1:6" x14ac:dyDescent="0.3">
      <c r="A29" s="12"/>
      <c r="B29" s="11" t="s">
        <v>5</v>
      </c>
      <c r="C29" s="13" t="s">
        <v>14</v>
      </c>
      <c r="D29" s="1">
        <v>1</v>
      </c>
      <c r="F29" s="3">
        <f>D29*E29</f>
        <v>0</v>
      </c>
    </row>
    <row r="30" spans="1:6" x14ac:dyDescent="0.3">
      <c r="A30" s="12"/>
      <c r="C30" s="13"/>
    </row>
    <row r="31" spans="1:6" ht="27.6" x14ac:dyDescent="0.3">
      <c r="A31" s="12" t="s">
        <v>15</v>
      </c>
      <c r="B31" s="11" t="s">
        <v>31</v>
      </c>
      <c r="C31" s="13"/>
    </row>
    <row r="32" spans="1:6" x14ac:dyDescent="0.3">
      <c r="A32" s="12"/>
      <c r="B32" s="1" t="s">
        <v>29</v>
      </c>
      <c r="C32" s="13" t="s">
        <v>14</v>
      </c>
      <c r="D32" s="1">
        <v>1</v>
      </c>
      <c r="F32" s="3">
        <f>D32*E32</f>
        <v>0</v>
      </c>
    </row>
    <row r="33" spans="1:6" ht="15" thickBot="1" x14ac:dyDescent="0.35">
      <c r="A33" s="15"/>
      <c r="B33" s="16" t="s">
        <v>30</v>
      </c>
      <c r="C33" s="14" t="s">
        <v>14</v>
      </c>
      <c r="D33" s="1">
        <v>1</v>
      </c>
      <c r="F33" s="3">
        <f>D33*E33</f>
        <v>0</v>
      </c>
    </row>
    <row r="34" spans="1:6" ht="15" thickBot="1" x14ac:dyDescent="0.35">
      <c r="D34" s="8" t="s">
        <v>16</v>
      </c>
      <c r="E34" s="9"/>
      <c r="F34" s="17">
        <f>SUM(F6:F33)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0C67-5C6E-4300-9CC5-CBAC51B2A257}">
  <dimension ref="A1:F38"/>
  <sheetViews>
    <sheetView zoomScale="120" zoomScaleNormal="120" zoomScaleSheetLayoutView="145" workbookViewId="0">
      <selection activeCell="B3" sqref="B3"/>
    </sheetView>
  </sheetViews>
  <sheetFormatPr defaultRowHeight="14.4" x14ac:dyDescent="0.3"/>
  <cols>
    <col min="1" max="1" width="4" customWidth="1"/>
    <col min="2" max="2" width="48.88671875" style="1" customWidth="1"/>
    <col min="3" max="3" width="7.109375" style="1" customWidth="1"/>
    <col min="4" max="4" width="7.33203125" style="1" customWidth="1"/>
    <col min="5" max="5" width="9.6640625" style="3" customWidth="1"/>
    <col min="6" max="6" width="10.109375" style="3" customWidth="1"/>
  </cols>
  <sheetData>
    <row r="1" spans="1:6" ht="18" x14ac:dyDescent="0.35">
      <c r="A1" s="4" t="s">
        <v>37</v>
      </c>
      <c r="B1" s="18" t="s">
        <v>36</v>
      </c>
      <c r="D1" s="2"/>
    </row>
    <row r="2" spans="1:6" x14ac:dyDescent="0.3">
      <c r="A2" s="5" t="s">
        <v>0</v>
      </c>
      <c r="B2" s="6" t="s">
        <v>27</v>
      </c>
      <c r="C2" s="5" t="s">
        <v>1</v>
      </c>
      <c r="D2" s="5" t="s">
        <v>2</v>
      </c>
      <c r="E2" s="7" t="s">
        <v>25</v>
      </c>
      <c r="F2" s="7" t="s">
        <v>26</v>
      </c>
    </row>
    <row r="3" spans="1:6" ht="54.9" customHeight="1" x14ac:dyDescent="0.3">
      <c r="A3" s="12" t="s">
        <v>3</v>
      </c>
      <c r="B3" s="11" t="s">
        <v>39</v>
      </c>
      <c r="C3" s="13" t="s">
        <v>14</v>
      </c>
      <c r="D3" s="1">
        <v>1</v>
      </c>
      <c r="F3" s="3">
        <f>D3*E3</f>
        <v>0</v>
      </c>
    </row>
    <row r="4" spans="1:6" x14ac:dyDescent="0.3">
      <c r="A4" s="1"/>
      <c r="B4" s="13"/>
      <c r="C4" s="13"/>
    </row>
    <row r="5" spans="1:6" ht="27.6" x14ac:dyDescent="0.3">
      <c r="A5" s="12" t="s">
        <v>8</v>
      </c>
      <c r="B5" s="11" t="s">
        <v>28</v>
      </c>
      <c r="C5" s="13"/>
    </row>
    <row r="6" spans="1:6" x14ac:dyDescent="0.3">
      <c r="B6" s="1" t="s">
        <v>48</v>
      </c>
      <c r="C6" s="13" t="s">
        <v>4</v>
      </c>
      <c r="D6" s="1">
        <v>1</v>
      </c>
      <c r="F6" s="3">
        <f>D6*E6</f>
        <v>0</v>
      </c>
    </row>
    <row r="7" spans="1:6" x14ac:dyDescent="0.3">
      <c r="C7" s="13"/>
    </row>
    <row r="8" spans="1:6" ht="27.6" x14ac:dyDescent="0.3">
      <c r="A8" s="12" t="s">
        <v>7</v>
      </c>
      <c r="B8" s="11" t="s">
        <v>19</v>
      </c>
      <c r="C8" s="13"/>
    </row>
    <row r="9" spans="1:6" x14ac:dyDescent="0.3">
      <c r="A9" s="12"/>
      <c r="B9" s="1" t="s">
        <v>50</v>
      </c>
      <c r="C9" s="13" t="s">
        <v>4</v>
      </c>
      <c r="D9" s="1">
        <v>1</v>
      </c>
      <c r="F9" s="3">
        <f t="shared" ref="F9:F15" si="0">D9*E9</f>
        <v>0</v>
      </c>
    </row>
    <row r="10" spans="1:6" ht="27.6" x14ac:dyDescent="0.3">
      <c r="A10" s="12"/>
      <c r="B10" s="11" t="s">
        <v>49</v>
      </c>
      <c r="C10" s="13" t="s">
        <v>4</v>
      </c>
      <c r="D10" s="1">
        <v>1</v>
      </c>
      <c r="F10" s="3">
        <f t="shared" si="0"/>
        <v>0</v>
      </c>
    </row>
    <row r="11" spans="1:6" x14ac:dyDescent="0.3">
      <c r="A11" s="12"/>
      <c r="B11" s="1" t="s">
        <v>17</v>
      </c>
      <c r="C11" s="13" t="s">
        <v>4</v>
      </c>
      <c r="D11" s="1">
        <v>1</v>
      </c>
      <c r="F11" s="3">
        <f t="shared" si="0"/>
        <v>0</v>
      </c>
    </row>
    <row r="12" spans="1:6" x14ac:dyDescent="0.3">
      <c r="A12" s="12"/>
      <c r="B12" s="1" t="s">
        <v>22</v>
      </c>
      <c r="C12" s="13" t="s">
        <v>4</v>
      </c>
      <c r="D12" s="1">
        <v>1</v>
      </c>
      <c r="F12" s="3">
        <f t="shared" si="0"/>
        <v>0</v>
      </c>
    </row>
    <row r="13" spans="1:6" x14ac:dyDescent="0.3">
      <c r="A13" s="12"/>
      <c r="B13" s="1" t="s">
        <v>23</v>
      </c>
      <c r="C13" s="13" t="s">
        <v>4</v>
      </c>
      <c r="D13" s="1">
        <v>1</v>
      </c>
      <c r="F13" s="3">
        <f t="shared" si="0"/>
        <v>0</v>
      </c>
    </row>
    <row r="14" spans="1:6" x14ac:dyDescent="0.3">
      <c r="A14" s="12"/>
      <c r="B14" s="1" t="s">
        <v>18</v>
      </c>
      <c r="C14" s="13" t="s">
        <v>4</v>
      </c>
      <c r="D14" s="1">
        <v>1</v>
      </c>
      <c r="F14" s="3">
        <f t="shared" si="0"/>
        <v>0</v>
      </c>
    </row>
    <row r="15" spans="1:6" x14ac:dyDescent="0.3">
      <c r="A15" s="12"/>
      <c r="B15" s="1" t="s">
        <v>5</v>
      </c>
      <c r="C15" s="13" t="s">
        <v>6</v>
      </c>
      <c r="D15" s="1">
        <v>1</v>
      </c>
      <c r="F15" s="3">
        <f t="shared" si="0"/>
        <v>0</v>
      </c>
    </row>
    <row r="16" spans="1:6" x14ac:dyDescent="0.3">
      <c r="A16" s="12"/>
      <c r="C16" s="13"/>
    </row>
    <row r="17" spans="1:6" ht="41.4" x14ac:dyDescent="0.3">
      <c r="A17" s="12" t="s">
        <v>10</v>
      </c>
      <c r="B17" s="11" t="s">
        <v>24</v>
      </c>
      <c r="C17" s="13"/>
    </row>
    <row r="18" spans="1:6" ht="96.6" x14ac:dyDescent="0.3">
      <c r="A18" s="12"/>
      <c r="B18" s="11" t="s">
        <v>44</v>
      </c>
    </row>
    <row r="19" spans="1:6" x14ac:dyDescent="0.3">
      <c r="A19" s="12"/>
      <c r="B19" s="11" t="s">
        <v>43</v>
      </c>
      <c r="C19" s="13" t="s">
        <v>4</v>
      </c>
      <c r="D19" s="1">
        <v>80</v>
      </c>
      <c r="F19" s="3">
        <f>D19*E19</f>
        <v>0</v>
      </c>
    </row>
    <row r="20" spans="1:6" ht="69" x14ac:dyDescent="0.3">
      <c r="A20" s="12"/>
      <c r="B20" s="11" t="s">
        <v>51</v>
      </c>
    </row>
    <row r="21" spans="1:6" x14ac:dyDescent="0.3">
      <c r="A21" s="12"/>
      <c r="B21" s="11" t="s">
        <v>43</v>
      </c>
      <c r="C21" s="13" t="s">
        <v>4</v>
      </c>
      <c r="D21" s="1">
        <v>1</v>
      </c>
      <c r="F21" s="3">
        <f>D21*E21</f>
        <v>0</v>
      </c>
    </row>
    <row r="22" spans="1:6" x14ac:dyDescent="0.3">
      <c r="A22" s="12"/>
      <c r="B22" s="11" t="s">
        <v>54</v>
      </c>
      <c r="C22" s="13" t="s">
        <v>14</v>
      </c>
      <c r="D22" s="1">
        <v>1</v>
      </c>
      <c r="F22" s="3">
        <f>D22*E22</f>
        <v>0</v>
      </c>
    </row>
    <row r="23" spans="1:6" x14ac:dyDescent="0.3">
      <c r="A23" s="12"/>
      <c r="B23" s="1" t="s">
        <v>9</v>
      </c>
      <c r="C23" s="13" t="s">
        <v>4</v>
      </c>
      <c r="D23" s="1">
        <v>1</v>
      </c>
      <c r="F23" s="3">
        <f>D23*E23</f>
        <v>0</v>
      </c>
    </row>
    <row r="24" spans="1:6" x14ac:dyDescent="0.3">
      <c r="A24" s="12"/>
      <c r="C24" s="13"/>
    </row>
    <row r="25" spans="1:6" ht="27.6" x14ac:dyDescent="0.3">
      <c r="A25" s="12" t="s">
        <v>13</v>
      </c>
      <c r="B25" s="11" t="s">
        <v>20</v>
      </c>
      <c r="C25" s="13"/>
    </row>
    <row r="26" spans="1:6" x14ac:dyDescent="0.3">
      <c r="A26" s="12"/>
      <c r="B26" s="11" t="s">
        <v>52</v>
      </c>
      <c r="C26" s="13" t="s">
        <v>11</v>
      </c>
      <c r="D26" s="1">
        <v>15</v>
      </c>
      <c r="F26" s="3">
        <f>D26*E26</f>
        <v>0</v>
      </c>
    </row>
    <row r="27" spans="1:6" x14ac:dyDescent="0.3">
      <c r="A27" s="12"/>
      <c r="B27" s="11" t="s">
        <v>12</v>
      </c>
      <c r="C27" s="13" t="s">
        <v>11</v>
      </c>
      <c r="D27" s="1">
        <v>100</v>
      </c>
      <c r="F27" s="3">
        <f>D27*E27</f>
        <v>0</v>
      </c>
    </row>
    <row r="28" spans="1:6" x14ac:dyDescent="0.3">
      <c r="A28" s="12"/>
      <c r="B28" s="11" t="s">
        <v>5</v>
      </c>
      <c r="C28" s="13" t="s">
        <v>14</v>
      </c>
      <c r="D28" s="1">
        <v>1</v>
      </c>
      <c r="F28" s="3">
        <f>D28*E28</f>
        <v>0</v>
      </c>
    </row>
    <row r="29" spans="1:6" x14ac:dyDescent="0.3">
      <c r="A29" s="12"/>
      <c r="B29" s="11"/>
      <c r="C29" s="13"/>
    </row>
    <row r="30" spans="1:6" ht="69" x14ac:dyDescent="0.3">
      <c r="A30" s="12" t="s">
        <v>15</v>
      </c>
      <c r="B30" s="11" t="s">
        <v>53</v>
      </c>
      <c r="C30" s="13" t="s">
        <v>14</v>
      </c>
      <c r="D30" s="1">
        <v>4</v>
      </c>
      <c r="F30" s="3">
        <f>D30*E30</f>
        <v>0</v>
      </c>
    </row>
    <row r="31" spans="1:6" x14ac:dyDescent="0.3">
      <c r="A31" s="12"/>
      <c r="B31" s="11"/>
      <c r="C31" s="13"/>
    </row>
    <row r="32" spans="1:6" x14ac:dyDescent="0.3">
      <c r="A32" s="5" t="s">
        <v>0</v>
      </c>
      <c r="B32" s="6" t="s">
        <v>27</v>
      </c>
      <c r="C32" s="5" t="s">
        <v>1</v>
      </c>
      <c r="D32" s="5" t="s">
        <v>2</v>
      </c>
      <c r="E32" s="7" t="s">
        <v>25</v>
      </c>
      <c r="F32" s="7" t="s">
        <v>26</v>
      </c>
    </row>
    <row r="33" spans="1:6" ht="30" customHeight="1" x14ac:dyDescent="0.3">
      <c r="A33" s="12" t="s">
        <v>56</v>
      </c>
      <c r="B33" s="11" t="s">
        <v>55</v>
      </c>
      <c r="C33" s="13" t="s">
        <v>14</v>
      </c>
      <c r="D33" s="1">
        <v>1</v>
      </c>
      <c r="F33" s="3">
        <f>D33*E33</f>
        <v>0</v>
      </c>
    </row>
    <row r="34" spans="1:6" x14ac:dyDescent="0.3">
      <c r="A34" s="12"/>
      <c r="C34" s="13"/>
    </row>
    <row r="35" spans="1:6" ht="27.6" x14ac:dyDescent="0.3">
      <c r="A35" s="12" t="s">
        <v>57</v>
      </c>
      <c r="B35" s="11" t="s">
        <v>31</v>
      </c>
      <c r="C35" s="13"/>
    </row>
    <row r="36" spans="1:6" x14ac:dyDescent="0.3">
      <c r="A36" s="12"/>
      <c r="B36" s="1" t="s">
        <v>29</v>
      </c>
      <c r="C36" s="13" t="s">
        <v>14</v>
      </c>
      <c r="D36" s="1">
        <v>1</v>
      </c>
      <c r="F36" s="3">
        <f>D36*E36</f>
        <v>0</v>
      </c>
    </row>
    <row r="37" spans="1:6" ht="15" thickBot="1" x14ac:dyDescent="0.35">
      <c r="A37" s="15"/>
      <c r="B37" s="16" t="s">
        <v>30</v>
      </c>
      <c r="C37" s="14" t="s">
        <v>14</v>
      </c>
      <c r="D37" s="1">
        <v>1</v>
      </c>
      <c r="F37" s="3">
        <f>D37*E37</f>
        <v>0</v>
      </c>
    </row>
    <row r="38" spans="1:6" ht="15" thickBot="1" x14ac:dyDescent="0.35">
      <c r="D38" s="8" t="s">
        <v>16</v>
      </c>
      <c r="E38" s="9"/>
      <c r="F38" s="17">
        <f>SUM(F6:F37)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A0A8-4B6D-4CFE-B642-98A38CC56A31}">
  <dimension ref="A1:J15"/>
  <sheetViews>
    <sheetView zoomScale="120" zoomScaleNormal="120" zoomScaleSheetLayoutView="100" workbookViewId="0">
      <selection activeCell="C8" sqref="C8"/>
    </sheetView>
  </sheetViews>
  <sheetFormatPr defaultRowHeight="14.4" x14ac:dyDescent="0.3"/>
  <cols>
    <col min="2" max="2" width="4.88671875" customWidth="1"/>
    <col min="8" max="8" width="5.109375" customWidth="1"/>
    <col min="9" max="9" width="12.6640625" customWidth="1"/>
  </cols>
  <sheetData>
    <row r="1" spans="1:10" ht="31.2" x14ac:dyDescent="0.3">
      <c r="A1" s="23" t="s">
        <v>61</v>
      </c>
      <c r="B1" s="23"/>
      <c r="C1" s="23"/>
      <c r="D1" s="23"/>
      <c r="E1" s="23"/>
      <c r="F1" s="23"/>
      <c r="G1" s="23"/>
      <c r="H1" s="23"/>
      <c r="I1" s="23"/>
      <c r="J1" s="23"/>
    </row>
    <row r="8" spans="1:10" x14ac:dyDescent="0.3">
      <c r="B8" t="str">
        <f>VRTIC!A1</f>
        <v>A</v>
      </c>
      <c r="C8" t="str">
        <f>VRTIC!B1</f>
        <v>DJEČJI VRTIĆ ŠANDROVAC</v>
      </c>
      <c r="I8" s="19">
        <f>VRTIC!F34</f>
        <v>0</v>
      </c>
    </row>
    <row r="9" spans="1:10" x14ac:dyDescent="0.3">
      <c r="B9" t="str">
        <f>OPĆINA!A1</f>
        <v>B</v>
      </c>
      <c r="C9" t="str">
        <f>OPĆINA!B1</f>
        <v>OPĆINA ŠANDROVAC</v>
      </c>
      <c r="I9" s="19">
        <f>OPĆINA!F34</f>
        <v>0</v>
      </c>
    </row>
    <row r="10" spans="1:10" x14ac:dyDescent="0.3">
      <c r="B10" s="20" t="str">
        <f>'DOM ZA STARIJE'!A1</f>
        <v>C</v>
      </c>
      <c r="C10" s="20" t="str">
        <f>'DOM ZA STARIJE'!B1</f>
        <v>DOM ZA STARIJE I NEMOĆNE ŠANDROVAC</v>
      </c>
      <c r="D10" s="20"/>
      <c r="E10" s="20"/>
      <c r="F10" s="20"/>
      <c r="G10" s="20"/>
      <c r="H10" s="20"/>
      <c r="I10" s="21">
        <f>'DOM ZA STARIJE'!F38</f>
        <v>0</v>
      </c>
    </row>
    <row r="11" spans="1:10" x14ac:dyDescent="0.3">
      <c r="H11" s="22" t="s">
        <v>58</v>
      </c>
      <c r="I11" s="19">
        <f>SUM(I8:I10)</f>
        <v>0</v>
      </c>
    </row>
    <row r="12" spans="1:10" x14ac:dyDescent="0.3">
      <c r="I12" s="19"/>
    </row>
    <row r="13" spans="1:10" x14ac:dyDescent="0.3">
      <c r="B13" t="s">
        <v>59</v>
      </c>
      <c r="I13" s="19"/>
    </row>
    <row r="14" spans="1:10" x14ac:dyDescent="0.3">
      <c r="B14" t="s">
        <v>60</v>
      </c>
      <c r="I14" s="19"/>
    </row>
    <row r="15" spans="1:10" x14ac:dyDescent="0.3">
      <c r="I15" s="19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VRTIC</vt:lpstr>
      <vt:lpstr>OPĆINA</vt:lpstr>
      <vt:lpstr>DOM ZA STARIJE</vt:lpstr>
      <vt:lpstr>REKAPITULACIJA</vt:lpstr>
      <vt:lpstr>REKAPITULACIJA!Podrucje_ispisa</vt:lpstr>
      <vt:lpstr>VRTIC!Podrucje_ispisa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 Roksandić</dc:creator>
  <cp:lastModifiedBy>JURA BBŽ</cp:lastModifiedBy>
  <cp:lastPrinted>2024-08-17T17:03:02Z</cp:lastPrinted>
  <dcterms:created xsi:type="dcterms:W3CDTF">2015-06-05T18:17:20Z</dcterms:created>
  <dcterms:modified xsi:type="dcterms:W3CDTF">2025-01-14T13:14:08Z</dcterms:modified>
</cp:coreProperties>
</file>